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<sst xmlns="http://schemas.openxmlformats.org/spreadsheetml/2006/main" count="53" uniqueCount="53">
  <si>
    <t xml:space="preserve"/>
  </si>
  <si>
    <t xml:space="preserve">NIH010</t>
  </si>
  <si>
    <t xml:space="preserve">m²</t>
  </si>
  <si>
    <t xml:space="preserve">Impermeabilització sota revestiment en locals humits, amb làmines de poliolefines.</t>
  </si>
  <si>
    <r>
      <rPr>
        <sz val="8.25"/>
        <color rgb="FF000000"/>
        <rFont val="Arial"/>
        <family val="2"/>
      </rPr>
      <t xml:space="preserve">Impermeabilització baix revestiment ceràmic o petri, en paraments verticals i horitzontals de locals humits, amb làmina impermeabilitzant flexible de polietilè, MC Plan 307 SD "MC", amb ambdues cares revestides de geotèxtil no teixit, de 0,5 mm d'espessor i 285 g/m², fixada al suport amb adhesiu cimentós millorat, C2 TE S1, segons UNE-EN 12004, deformable, amb lliscament reduït i temps obert ampliat, color gris, a base de ciment, àrids de granulometria fina, resines sintètiques i additius especials. Inclús complements de reforç en tractament de punts singulars amb banda de reforç de polietilè, MC Fast Tape "MC", amb ambdues cares revestides de geotèxtil no teixit, de 120 mm d'amplada i de 0,7 mm d'espessor; i morter cimentós impermeabilitzant flexible bicomponent, de color gris. El preu no inclou el revestiment.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</si>
  <si>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</si>
  <si>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</si>
  <si>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</si>
  <si>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</si>
  <si>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</si>
  <si>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</si>
  <si>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</si>
  <si>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</si>
  <si>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</si>
  <si>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</si>
  <si>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mt15mcp010b</t>
  </si>
  <si>
    <t xml:space="preserve">m²</t>
  </si>
  <si>
    <t xml:space="preserve">Làmina impermeabilitzant flexible de polietilè, MC Plan 307 SD "MC", amb ambdues cares revestides de geotèxtil no teixit, de 0,5 mm d'espessor i 285 g/m², Euroclasse E de reacció al foc, segons UNE-EN 13501-1, subministrada en rotllos de 10 m de longitud i 1 m d'amplada.</t>
  </si>
  <si>
    <t xml:space="preserve">mt09bmr220a</t>
  </si>
  <si>
    <t xml:space="preserve">kg</t>
  </si>
  <si>
    <t xml:space="preserve">Morter cimentós impermeabilitzant flexible bicomponent, de color gris, amb resistència als sulfats, a les gelades i a la intempèrie i apte per estar en contacte amb aigua potable, segons UNE-EN 1504-2, Euroclasse F de reacció al foc, segons UNE-EN 13501-1, per a aplicar en interiors i exteriors.</t>
  </si>
  <si>
    <t xml:space="preserve">mt15mcp020a</t>
  </si>
  <si>
    <t xml:space="preserve">m</t>
  </si>
  <si>
    <t xml:space="preserve">Banda de reforç de polietilè, MC Fast Tape "MC", amb ambdues cares revestides de geotèxtil no teixit, de 120 mm d'amplada i de 0,7 mm d'espessor, Euroclasse E de reacció al foc, segons UNE-EN 13501-1, subministrada en rotllos de 10 m de longitud.</t>
  </si>
  <si>
    <t xml:space="preserve">mt15sja025a</t>
  </si>
  <si>
    <t xml:space="preserve">U</t>
  </si>
  <si>
    <t xml:space="preserve">Cartutx de silicona acètica monocomponent, antifloridura, color blanc, de 310 ml.</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</si>
  <si>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</si>
  <si>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</si>
  <si>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</si>
  <si>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</si>
  <si>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</si>
  <si>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</si>
  <si>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</si>
  <si>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</si>
  <si>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</si>
  <si>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</si>
  <si>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</si>
  <si>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</si>
  <si>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0,68€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</si>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</sst>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6.12" customWidth="1"/>
    <col min="4" max="4" width="74.80" customWidth="1"/>
    <col min="5" max="5" width="1.02"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
      <c r="F10" s="11">
        <v>2</v>
      </c>
      <c r="G10" s="11"/>
      <c r="H10" s="12">
        <v>0.83</v>
      </c>
      <c r="I10" s="12">
        <f ca="1">ROUND(INDIRECT(ADDRESS(ROW()+(0), COLUMN()+(-3), 1))*INDIRECT(ADDRESS(ROW()+(0), COLUMN()+(-1), 1)), 2)</f>
        <v>1.66</v>
      </c>
    </row>
    <row r="11" spans="1:9" ht="45.00" thickBot="1" customHeight="1">
      <c r="A11" s="1" t="s">
        <v>15</v>
      </c>
      <c r="B11" s="1"/>
      <c r="C11" s="10" t="s">
        <v>16</v>
      </c>
      <c r="D11" s="1" t="s">
        <v>17</v>
      </c>
      <c r="E11" s="1"/>
      <c r="F11" s="11">
        <v>1.07</v>
      </c>
      <c r="G11" s="11"/>
      <c r="H11" s="12">
        <v>14.2</v>
      </c>
      <c r="I11" s="12">
        <f ca="1">ROUND(INDIRECT(ADDRESS(ROW()+(0), COLUMN()+(-3), 1))*INDIRECT(ADDRESS(ROW()+(0), COLUMN()+(-1), 1)), 2)</f>
        <v>15.19</v>
      </c>
    </row>
    <row r="12" spans="1:9" ht="45.00" thickBot="1" customHeight="1">
      <c r="A12" s="1" t="s">
        <v>18</v>
      </c>
      <c r="B12" s="1"/>
      <c r="C12" s="10" t="s">
        <v>19</v>
      </c>
      <c r="D12" s="1" t="s">
        <v>20</v>
      </c>
      <c r="E12" s="1"/>
      <c r="F12" s="11">
        <v>0.188</v>
      </c>
      <c r="G12" s="11"/>
      <c r="H12" s="12">
        <v>0.81</v>
      </c>
      <c r="I12" s="12">
        <f ca="1">ROUND(INDIRECT(ADDRESS(ROW()+(0), COLUMN()+(-3), 1))*INDIRECT(ADDRESS(ROW()+(0), COLUMN()+(-1), 1)), 2)</f>
        <v>0.15</v>
      </c>
    </row>
    <row r="13" spans="1:9" ht="34.50" thickBot="1" customHeight="1">
      <c r="A13" s="1" t="s">
        <v>21</v>
      </c>
      <c r="B13" s="1"/>
      <c r="C13" s="10" t="s">
        <v>22</v>
      </c>
      <c r="D13" s="1" t="s">
        <v>23</v>
      </c>
      <c r="E13" s="1"/>
      <c r="F13" s="11">
        <v>1</v>
      </c>
      <c r="G13" s="11"/>
      <c r="H13" s="12">
        <v>3.9</v>
      </c>
      <c r="I13" s="12">
        <f ca="1">ROUND(INDIRECT(ADDRESS(ROW()+(0), COLUMN()+(-3), 1))*INDIRECT(ADDRESS(ROW()+(0), COLUMN()+(-1), 1)), 2)</f>
        <v>3.9</v>
      </c>
    </row>
    <row r="14" spans="1:9" ht="13.50" thickBot="1" customHeight="1">
      <c r="A14" s="1" t="s">
        <v>24</v>
      </c>
      <c r="B14" s="1"/>
      <c r="C14" s="10" t="s">
        <v>25</v>
      </c>
      <c r="D14" s="1" t="s">
        <v>26</v>
      </c>
      <c r="E14" s="1"/>
      <c r="F14" s="13">
        <v>0.1</v>
      </c>
      <c r="G14" s="13"/>
      <c r="H14" s="14">
        <v>7.39</v>
      </c>
      <c r="I14" s="14">
        <f ca="1">ROUND(INDIRECT(ADDRESS(ROW()+(0), COLUMN()+(-3), 1))*INDIRECT(ADDRESS(ROW()+(0), COLUMN()+(-1), 1)), 2)</f>
        <v>0.74</v>
      </c>
    </row>
    <row r="15" spans="1:9"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21.64</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
      <c r="F17" s="11">
        <v>0.222</v>
      </c>
      <c r="G17" s="11"/>
      <c r="H17" s="12">
        <v>28.42</v>
      </c>
      <c r="I17" s="12">
        <f ca="1">ROUND(INDIRECT(ADDRESS(ROW()+(0), COLUMN()+(-3), 1))*INDIRECT(ADDRESS(ROW()+(0), COLUMN()+(-1), 1)), 2)</f>
        <v>6.31</v>
      </c>
    </row>
    <row r="18" spans="1:9" ht="13.50" thickBot="1" customHeight="1">
      <c r="A18" s="1" t="s">
        <v>32</v>
      </c>
      <c r="B18" s="1"/>
      <c r="C18" s="10" t="s">
        <v>33</v>
      </c>
      <c r="D18" s="1" t="s">
        <v>34</v>
      </c>
      <c r="E18" s="1"/>
      <c r="F18" s="13">
        <v>0.222</v>
      </c>
      <c r="G18" s="13"/>
      <c r="H18" s="14">
        <v>25.28</v>
      </c>
      <c r="I18" s="14">
        <f ca="1">ROUND(INDIRECT(ADDRESS(ROW()+(0), COLUMN()+(-3), 1))*INDIRECT(ADDRESS(ROW()+(0), COLUMN()+(-1), 1)), 2)</f>
        <v>5.61</v>
      </c>
    </row>
    <row r="19" spans="1:9" ht="13.50" thickBot="1" customHeight="1">
      <c r="A19" s="15"/>
      <c r="B19" s="15"/>
      <c r="C19" s="15"/>
      <c r="D19" s="15"/>
      <c r="E19" s="15"/>
      <c r="F19" s="9" t="s">
        <v>35</v>
      </c>
      <c r="G19" s="9"/>
      <c r="H19" s="9"/>
      <c r="I19" s="17">
        <f ca="1">ROUND(SUM(INDIRECT(ADDRESS(ROW()+(-1), COLUMN()+(0), 1)),INDIRECT(ADDRESS(ROW()+(-2), COLUMN()+(0), 1))), 2)</f>
        <v>11.92</v>
      </c>
    </row>
    <row r="20" spans="1:9" ht="13.50" thickBot="1" customHeight="1">
      <c r="A20" s="15">
        <v>3</v>
      </c>
      <c r="B20" s="15"/>
      <c r="C20" s="15"/>
      <c r="D20" s="18" t="s">
        <v>36</v>
      </c>
      <c r="E20" s="18"/>
      <c r="F20" s="18"/>
      <c r="G20" s="18"/>
      <c r="H20" s="15"/>
      <c r="I20" s="15"/>
    </row>
    <row r="21" spans="1:9" ht="13.50" thickBot="1" customHeight="1">
      <c r="A21" s="19"/>
      <c r="B21" s="19"/>
      <c r="C21" s="20" t="s">
        <v>37</v>
      </c>
      <c r="D21" s="19" t="s">
        <v>38</v>
      </c>
      <c r="E21" s="19"/>
      <c r="F21" s="13">
        <v>2</v>
      </c>
      <c r="G21" s="13"/>
      <c r="H21" s="14">
        <f ca="1">ROUND(SUM(INDIRECT(ADDRESS(ROW()+(-2), COLUMN()+(1), 1)),INDIRECT(ADDRESS(ROW()+(-6), COLUMN()+(1), 1))), 2)</f>
        <v>33.56</v>
      </c>
      <c r="I21" s="14">
        <f ca="1">ROUND(INDIRECT(ADDRESS(ROW()+(0), COLUMN()+(-3), 1))*INDIRECT(ADDRESS(ROW()+(0), COLUMN()+(-1), 1))/100, 2)</f>
        <v>0.67</v>
      </c>
    </row>
    <row r="22" spans="1:9" ht="13.50" thickBot="1" customHeight="1">
      <c r="A22" s="21" t="s">
        <v>39</v>
      </c>
      <c r="B22" s="21"/>
      <c r="C22" s="22"/>
      <c r="D22" s="23"/>
      <c r="E22" s="23"/>
      <c r="F22" s="24" t="s">
        <v>40</v>
      </c>
      <c r="G22" s="24"/>
      <c r="H22" s="25"/>
      <c r="I22" s="26">
        <f ca="1">ROUND(SUM(INDIRECT(ADDRESS(ROW()+(-1), COLUMN()+(0), 1)),INDIRECT(ADDRESS(ROW()+(-3), COLUMN()+(0), 1)),INDIRECT(ADDRESS(ROW()+(-7), COLUMN()+(0), 1))), 2)</f>
        <v>34.23</v>
      </c>
    </row>
    <row r="25" spans="1:9" ht="13.50" thickBot="1" customHeight="1">
      <c r="A25" s="27" t="s">
        <v>41</v>
      </c>
      <c r="B25" s="27"/>
      <c r="C25" s="27"/>
      <c r="D25" s="27"/>
      <c r="E25" s="27" t="s">
        <v>42</v>
      </c>
      <c r="F25" s="27"/>
      <c r="G25" s="27" t="s">
        <v>43</v>
      </c>
      <c r="H25" s="27"/>
      <c r="I25" s="27" t="s">
        <v>44</v>
      </c>
    </row>
    <row r="26" spans="1:9" ht="13.50" thickBot="1" customHeight="1">
      <c r="A26" s="28" t="s">
        <v>45</v>
      </c>
      <c r="B26" s="28"/>
      <c r="C26" s="28"/>
      <c r="D26" s="28"/>
      <c r="E26" s="29">
        <v>142013</v>
      </c>
      <c r="F26" s="29"/>
      <c r="G26" s="29">
        <v>172013</v>
      </c>
      <c r="H26" s="29"/>
      <c r="I26" s="29">
        <v>3</v>
      </c>
    </row>
    <row r="27" spans="1:9" ht="13.50" thickBot="1" customHeight="1">
      <c r="A27" s="30" t="s">
        <v>46</v>
      </c>
      <c r="B27" s="30"/>
      <c r="C27" s="30"/>
      <c r="D27" s="30"/>
      <c r="E27" s="31"/>
      <c r="F27" s="31"/>
      <c r="G27" s="31"/>
      <c r="H27" s="31"/>
      <c r="I27" s="31"/>
    </row>
    <row r="28" spans="1:9" ht="13.50" thickBot="1" customHeight="1">
      <c r="A28" s="28" t="s">
        <v>47</v>
      </c>
      <c r="B28" s="28"/>
      <c r="C28" s="28"/>
      <c r="D28" s="28"/>
      <c r="E28" s="29">
        <v>192005</v>
      </c>
      <c r="F28" s="29"/>
      <c r="G28" s="29">
        <v>112009</v>
      </c>
      <c r="H28" s="29"/>
      <c r="I28" s="29" t="s">
        <v>48</v>
      </c>
    </row>
    <row r="29" spans="1:9" ht="24.00" thickBot="1" customHeight="1">
      <c r="A29" s="30" t="s">
        <v>49</v>
      </c>
      <c r="B29" s="30"/>
      <c r="C29" s="30"/>
      <c r="D29" s="30"/>
      <c r="E29" s="31"/>
      <c r="F29" s="31"/>
      <c r="G29" s="31"/>
      <c r="H29" s="31"/>
      <c r="I29" s="31"/>
    </row>
    <row r="32" spans="1:1" ht="33.75" thickBot="1" customHeight="1">
      <c r="A32" s="1" t="s">
        <v>50</v>
      </c>
      <c r="B32" s="1"/>
      <c r="C32" s="1"/>
      <c r="D32" s="1"/>
      <c r="E32" s="1"/>
      <c r="F32" s="1"/>
      <c r="G32" s="1"/>
      <c r="H32" s="1"/>
      <c r="I32" s="1"/>
    </row>
    <row r="33" spans="1:1" ht="33.75" thickBot="1" customHeight="1">
      <c r="A33" s="1" t="s">
        <v>51</v>
      </c>
      <c r="B33" s="1"/>
      <c r="C33" s="1"/>
      <c r="D33" s="1"/>
      <c r="E33" s="1"/>
      <c r="F33" s="1"/>
      <c r="G33" s="1"/>
      <c r="H33" s="1"/>
      <c r="I33" s="1"/>
    </row>
    <row r="34" spans="1:1" ht="33.75" thickBot="1" customHeight="1">
      <c r="A34" s="1" t="s">
        <v>52</v>
      </c>
      <c r="B34" s="1"/>
      <c r="C34" s="1"/>
      <c r="D34" s="1"/>
      <c r="E34" s="1"/>
      <c r="F34" s="1"/>
      <c r="G34" s="1"/>
      <c r="H34" s="1"/>
      <c r="I34" s="1"/>
    </row>
  </sheetData>
  <mergeCells count="60">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H15"/>
    <mergeCell ref="A16:B16"/>
    <mergeCell ref="D16:G16"/>
    <mergeCell ref="A17:B17"/>
    <mergeCell ref="D17:E17"/>
    <mergeCell ref="F17:G17"/>
    <mergeCell ref="A18:B18"/>
    <mergeCell ref="D18:E18"/>
    <mergeCell ref="F18:G18"/>
    <mergeCell ref="A19:B19"/>
    <mergeCell ref="D19:E19"/>
    <mergeCell ref="F19:H19"/>
    <mergeCell ref="A20:B20"/>
    <mergeCell ref="D20:G20"/>
    <mergeCell ref="A21:B21"/>
    <mergeCell ref="D21:E21"/>
    <mergeCell ref="F21:G21"/>
    <mergeCell ref="A22:E22"/>
    <mergeCell ref="F22:H22"/>
    <mergeCell ref="A25:D25"/>
    <mergeCell ref="E25:F25"/>
    <mergeCell ref="G25:H25"/>
    <mergeCell ref="A26:D26"/>
    <mergeCell ref="E26:F27"/>
    <mergeCell ref="G26:H27"/>
    <mergeCell ref="I26:I27"/>
    <mergeCell ref="A27:D27"/>
    <mergeCell ref="A28:D28"/>
    <mergeCell ref="E28:F29"/>
    <mergeCell ref="G28:H29"/>
    <mergeCell ref="I28:I29"/>
    <mergeCell ref="A29:D29"/>
    <mergeCell ref="A32:I32"/>
    <mergeCell ref="A33:I33"/>
    <mergeCell ref="A34:I34"/>
  </mergeCells>
  <pageMargins left="0.147638" right="0.147638" top="0.206693" bottom="0.206693" header="0.0" footer="0.0"/>
  <pageSetup paperSize="9" orientation="portrait"/>
  <rowBreaks count="0" manualBreakCount="0">
    </rowBreaks>
</worksheet>
</file>