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<sst xmlns="http://schemas.openxmlformats.org/spreadsheetml/2006/main" count="47" uniqueCount="47">
  <si>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</si>
  <si>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QBF031</t>
  </si>
  <si>
    <t xml:space="preserve">U</t>
  </si>
  <si>
    <t xml:space="preserve">Trobada de coberta plana transitable, ventilada amb bonera. Impermeabilització amb làmines de poliolefines.</t>
  </si>
  <si>
    <r>
      <rPr>
        <sz val="8.25"/>
        <color rgb="FF000000"/>
        <rFont val="Arial"/>
        <family val="2"/>
      </rPr>
      <t xml:space="preserve">Trobada de coberta plana transitable, ventilada, amb enrajolat fix, tipus convencional amb bonera de sortida vertical, realitzant un rebaix en el suport prop de la bonera, on es rebrà la impermeabilització formada per: peça de reforç de 0,5x0,5 m de superfície amb làmina impermeabilitzant flexible de polietilè, MC Plan 307 SD "MC", amb ambdues cares revestides de geotèxtil no teixit, de 0,5 mm d'espessor i 285 g/m², fixada al suport en tota la seva superfície amb adhesiu cimentós millorat, C2 TE S1, i col·locació bonera de PVC, de sortida vertical, de 80 mm de diàmetre, íntegrament adherit a la peça de reforç anterior amb adhesiu cimentós.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</si>
  <si>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</si>
  <si>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</si>
  <si>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</si>
  <si>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</si>
  <si>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</si>
  <si>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</si>
  <si>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</si>
  <si>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mt09mcm060a</t>
  </si>
  <si>
    <t xml:space="preserve">kg</t>
  </si>
  <si>
    <t xml:space="preserve">Adhesiu cimentós millorat, C2 TE S1, segons UNE-EN 12004, deformable, amb lliscament reduït i temps obert ampliat, color gris, a base de ciment, àrids de granulometria fina, resines sintètiques i additius especials, amb propietats tixòtropes i de enduriment sense retracció.</t>
  </si>
  <si>
    <t xml:space="preserve">mt15mcp010b</t>
  </si>
  <si>
    <t xml:space="preserve">m²</t>
  </si>
  <si>
    <t xml:space="preserve">Làmina impermeabilitzant flexible de polietilè, MC Plan 307 SD "MC", amb ambdues cares revestides de geotèxtil no teixit, de 0,5 mm d'espessor i 285 g/m², Euroclasse E de reacció al foc, segons UNE-EN 13501-1, subministrada en rotllos de 10 m de longitud i 1 m d'amplada.</t>
  </si>
  <si>
    <t xml:space="preserve">mt15dan100aa</t>
  </si>
  <si>
    <t xml:space="preserve">U</t>
  </si>
  <si>
    <t xml:space="preserve">Bonera de PVC, de sortida vertical, de 80 mm de diàmetre.</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</si>
  <si>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</si>
  <si>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</si>
  <si>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</si>
  <si>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</si>
  <si>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</si>
  <si>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</si>
  <si>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</si>
  <si>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</si>
  <si>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mo008</t>
  </si>
  <si>
    <t xml:space="preserve">h</t>
  </si>
  <si>
    <t xml:space="preserve">Oficial 1ª lampista.</t>
  </si>
  <si>
    <t xml:space="preserve">Subtotal mà d'obra:</t>
  </si>
  <si>
    <t xml:space="preserve">Costos directes complementaris</t>
  </si>
  <si>
    <t xml:space="preserve">%</t>
  </si>
  <si>
    <t xml:space="preserve">Costos directes complementaris</t>
  </si>
  <si>
    <t xml:space="preserve">Cost de manteniment decennal: 13,61€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</si>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</sst>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14" customWidth="1"/>
    <col min="4" max="4" width="74.29" customWidth="1"/>
    <col min="5" max="5" width="1.19"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45.00" thickBot="1" customHeight="1">
      <c r="A10" s="1" t="s">
        <v>12</v>
      </c>
      <c r="B10" s="1"/>
      <c r="C10" s="10" t="s">
        <v>13</v>
      </c>
      <c r="D10" s="1" t="s">
        <v>14</v>
      </c>
      <c r="E10" s="1"/>
      <c r="F10" s="11">
        <v>1</v>
      </c>
      <c r="G10" s="11"/>
      <c r="H10" s="12">
        <v>0.83</v>
      </c>
      <c r="I10" s="12">
        <f ca="1">ROUND(INDIRECT(ADDRESS(ROW()+(0), COLUMN()+(-3), 1))*INDIRECT(ADDRESS(ROW()+(0), COLUMN()+(-1), 1)), 2)</f>
        <v>0.83</v>
      </c>
    </row>
    <row r="11" spans="1:9" ht="45.00" thickBot="1" customHeight="1">
      <c r="A11" s="1" t="s">
        <v>15</v>
      </c>
      <c r="B11" s="1"/>
      <c r="C11" s="10" t="s">
        <v>16</v>
      </c>
      <c r="D11" s="1" t="s">
        <v>17</v>
      </c>
      <c r="E11" s="1"/>
      <c r="F11" s="11">
        <v>0.25</v>
      </c>
      <c r="G11" s="11"/>
      <c r="H11" s="12">
        <v>14.2</v>
      </c>
      <c r="I11" s="12">
        <f ca="1">ROUND(INDIRECT(ADDRESS(ROW()+(0), COLUMN()+(-3), 1))*INDIRECT(ADDRESS(ROW()+(0), COLUMN()+(-1), 1)), 2)</f>
        <v>3.55</v>
      </c>
    </row>
    <row r="12" spans="1:9" ht="13.50" thickBot="1" customHeight="1">
      <c r="A12" s="1" t="s">
        <v>18</v>
      </c>
      <c r="B12" s="1"/>
      <c r="C12" s="10" t="s">
        <v>19</v>
      </c>
      <c r="D12" s="1" t="s">
        <v>20</v>
      </c>
      <c r="E12" s="1"/>
      <c r="F12" s="13">
        <v>1</v>
      </c>
      <c r="G12" s="13"/>
      <c r="H12" s="14">
        <v>6.43</v>
      </c>
      <c r="I12" s="14">
        <f ca="1">ROUND(INDIRECT(ADDRESS(ROW()+(0), COLUMN()+(-3), 1))*INDIRECT(ADDRESS(ROW()+(0), COLUMN()+(-1), 1)), 2)</f>
        <v>6.43</v>
      </c>
    </row>
    <row r="13" spans="1:9" ht="13.50" thickBot="1" customHeight="1">
      <c r="A13" s="15"/>
      <c r="B13" s="15"/>
      <c r="C13" s="15"/>
      <c r="D13" s="15"/>
      <c r="E13" s="15"/>
      <c r="F13" s="9" t="s">
        <v>21</v>
      </c>
      <c r="G13" s="9"/>
      <c r="H13" s="9"/>
      <c r="I13" s="17">
        <f ca="1">ROUND(SUM(INDIRECT(ADDRESS(ROW()+(-1), COLUMN()+(0), 1)),INDIRECT(ADDRESS(ROW()+(-2), COLUMN()+(0), 1)),INDIRECT(ADDRESS(ROW()+(-3), COLUMN()+(0), 1))), 2)</f>
        <v>10.81</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0.336</v>
      </c>
      <c r="G15" s="11"/>
      <c r="H15" s="12">
        <v>29.67</v>
      </c>
      <c r="I15" s="12">
        <f ca="1">ROUND(INDIRECT(ADDRESS(ROW()+(0), COLUMN()+(-3), 1))*INDIRECT(ADDRESS(ROW()+(0), COLUMN()+(-1), 1)), 2)</f>
        <v>9.97</v>
      </c>
    </row>
    <row r="16" spans="1:9" ht="13.50" thickBot="1" customHeight="1">
      <c r="A16" s="1" t="s">
        <v>26</v>
      </c>
      <c r="B16" s="1"/>
      <c r="C16" s="10" t="s">
        <v>27</v>
      </c>
      <c r="D16" s="1" t="s">
        <v>28</v>
      </c>
      <c r="E16" s="1"/>
      <c r="F16" s="11">
        <v>0.336</v>
      </c>
      <c r="G16" s="11"/>
      <c r="H16" s="12">
        <v>26.39</v>
      </c>
      <c r="I16" s="12">
        <f ca="1">ROUND(INDIRECT(ADDRESS(ROW()+(0), COLUMN()+(-3), 1))*INDIRECT(ADDRESS(ROW()+(0), COLUMN()+(-1), 1)), 2)</f>
        <v>8.87</v>
      </c>
    </row>
    <row r="17" spans="1:9" ht="13.50" thickBot="1" customHeight="1">
      <c r="A17" s="1" t="s">
        <v>29</v>
      </c>
      <c r="B17" s="1"/>
      <c r="C17" s="10" t="s">
        <v>30</v>
      </c>
      <c r="D17" s="1" t="s">
        <v>31</v>
      </c>
      <c r="E17" s="1"/>
      <c r="F17" s="13">
        <v>0.36</v>
      </c>
      <c r="G17" s="13"/>
      <c r="H17" s="14">
        <v>30.63</v>
      </c>
      <c r="I17" s="14">
        <f ca="1">ROUND(INDIRECT(ADDRESS(ROW()+(0), COLUMN()+(-3), 1))*INDIRECT(ADDRESS(ROW()+(0), COLUMN()+(-1), 1)), 2)</f>
        <v>11.03</v>
      </c>
    </row>
    <row r="18" spans="1:9" ht="13.50" thickBot="1" customHeight="1">
      <c r="A18" s="15"/>
      <c r="B18" s="15"/>
      <c r="C18" s="15"/>
      <c r="D18" s="15"/>
      <c r="E18" s="15"/>
      <c r="F18" s="9" t="s">
        <v>32</v>
      </c>
      <c r="G18" s="9"/>
      <c r="H18" s="9"/>
      <c r="I18" s="17">
        <f ca="1">ROUND(SUM(INDIRECT(ADDRESS(ROW()+(-1), COLUMN()+(0), 1)),INDIRECT(ADDRESS(ROW()+(-2), COLUMN()+(0), 1)),INDIRECT(ADDRESS(ROW()+(-3), COLUMN()+(0), 1))), 2)</f>
        <v>29.87</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1)),INDIRECT(ADDRESS(ROW()+(-7), COLUMN()+(1), 1))), 2)</f>
        <v>40.68</v>
      </c>
      <c r="I20" s="14">
        <f ca="1">ROUND(INDIRECT(ADDRESS(ROW()+(0), COLUMN()+(-3), 1))*INDIRECT(ADDRESS(ROW()+(0), COLUMN()+(-1), 1))/100, 2)</f>
        <v>0.81</v>
      </c>
    </row>
    <row r="21" spans="1:9" ht="13.50" thickBot="1" customHeight="1">
      <c r="A21" s="21" t="s">
        <v>36</v>
      </c>
      <c r="B21" s="21"/>
      <c r="C21" s="22"/>
      <c r="D21" s="23"/>
      <c r="E21" s="23"/>
      <c r="F21" s="24" t="s">
        <v>37</v>
      </c>
      <c r="G21" s="24"/>
      <c r="H21" s="25"/>
      <c r="I21" s="26">
        <f ca="1">ROUND(SUM(INDIRECT(ADDRESS(ROW()+(-1), COLUMN()+(0), 1)),INDIRECT(ADDRESS(ROW()+(-3), COLUMN()+(0), 1)),INDIRECT(ADDRESS(ROW()+(-8), COLUMN()+(0), 1))), 2)</f>
        <v>41.49</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142013</v>
      </c>
      <c r="F25" s="29"/>
      <c r="G25" s="29">
        <v>172013</v>
      </c>
      <c r="H25" s="29"/>
      <c r="I25" s="29">
        <v>3</v>
      </c>
    </row>
    <row r="26" spans="1:9" ht="13.50" thickBot="1" customHeight="1">
      <c r="A26" s="30" t="s">
        <v>43</v>
      </c>
      <c r="B26" s="30"/>
      <c r="C26" s="30"/>
      <c r="D26" s="30"/>
      <c r="E26" s="31"/>
      <c r="F26" s="31"/>
      <c r="G26" s="31"/>
      <c r="H26" s="31"/>
      <c r="I26" s="31"/>
    </row>
    <row r="29" spans="1:1" ht="33.75" thickBot="1" customHeight="1">
      <c r="A29" s="1" t="s">
        <v>44</v>
      </c>
      <c r="B29" s="1"/>
      <c r="C29" s="1"/>
      <c r="D29" s="1"/>
      <c r="E29" s="1"/>
      <c r="F29" s="1"/>
      <c r="G29" s="1"/>
      <c r="H29" s="1"/>
      <c r="I29" s="1"/>
    </row>
    <row r="30" spans="1:1" ht="33.75" thickBot="1" customHeight="1">
      <c r="A30" s="1" t="s">
        <v>45</v>
      </c>
      <c r="B30" s="1"/>
      <c r="C30" s="1"/>
      <c r="D30" s="1"/>
      <c r="E30" s="1"/>
      <c r="F30" s="1"/>
      <c r="G30" s="1"/>
      <c r="H30" s="1"/>
      <c r="I30" s="1"/>
    </row>
    <row r="31" spans="1:1" ht="33.75" thickBot="1" customHeight="1">
      <c r="A31" s="1" t="s">
        <v>46</v>
      </c>
      <c r="B31" s="1"/>
      <c r="C31" s="1"/>
      <c r="D31" s="1"/>
      <c r="E31" s="1"/>
      <c r="F31" s="1"/>
      <c r="G31" s="1"/>
      <c r="H31" s="1"/>
      <c r="I31" s="1"/>
    </row>
  </sheetData>
  <mergeCells count="5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