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<sst xmlns="http://schemas.openxmlformats.org/spreadsheetml/2006/main" count="68" uniqueCount="68">
  <si>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</si>
  <si>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QAF021</t>
  </si>
  <si>
    <t xml:space="preserve">m</t>
  </si>
  <si>
    <t xml:space="preserve">Trobada de coberta plana transitable, no ventilada amb parament vertical. Impermeabilització amb làmines de poliolefines.</t>
  </si>
  <si>
    <r>
      <rPr>
        <sz val="8.25"/>
        <color rgb="FF000000"/>
        <rFont val="Arial"/>
        <family val="2"/>
      </rPr>
      <t xml:space="preserve">Trobada de coberta plana transitable, no ventilada, amb enrajolat fix, tipus convencional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reforç de polietilè, MC Fast Tape "MC", amb ambdues cares revestides de geotèxtil no teixit, de 120 mm d'amplada i de 0,7 mm d'espessor i banda de terminació realitzada amb làmina impermeabilitzant flexible de polietilè, MC Plan 307 SD "MC", amb ambdues cares revestides de geotèxtil no teixit, de 0,5 mm d'espessor i 285 g/m², de 50 cm d'amplada, fixada a la banda de reforç, amb adhesiu cimentós millorat, C2 TE S1, acabat amb un revestiment d'entornpeus de gres rústic, de 7 cm, 3 €/m col·locats amb junt obert (separació entre 3 i 15 mm), en capa fina amb adhesiu cimentós d'enduriment normal, C1 sense cap característica addicional, color gris i rejuntats con morter de junts cimentós millorat, amb absorció d'aigua reduïda i resistència elevada a l'abrasió tipus CG 2 W A, color blanc, per junts de 2 a 15 mm. Inclús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</si>
  <si>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</si>
  <si>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</si>
  <si>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</si>
  <si>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</si>
  <si>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</si>
  <si>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</si>
  <si>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</si>
  <si>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</si>
  <si>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</si>
  <si>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</si>
  <si>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mt15mcp010b</t>
  </si>
  <si>
    <t xml:space="preserve">m²</t>
  </si>
  <si>
    <t xml:space="preserve">Làmina impermeabilitzant flexible de polietilè, MC Plan 307 SD "MC", amb ambdues cares revestides de geotèxtil no teixit, de 0,5 mm d'espessor i 285 g/m², Euroclasse E de reacció al foc, segons UNE-EN 13501-1, subministrada en rotllos de 10 m de longitud i 1 m d'amplada.</t>
  </si>
  <si>
    <t xml:space="preserve">mt15mcp020a</t>
  </si>
  <si>
    <t xml:space="preserve">m</t>
  </si>
  <si>
    <t xml:space="preserve">Banda de reforç de polietilè, MC Fast Tape "MC", amb ambdues cares revestides de geotèxtil no teixit, de 120 mm d'amplada i de 0,7 mm d'espessor, Euroclasse E de reacció al foc, segons UNE-EN 13501-1, subministrada en rotllos de 10 m de longitud.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</si>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</sst>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2.9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0.83</v>
      </c>
      <c r="J10" s="12"/>
      <c r="K10" s="12">
        <f ca="1">ROUND(INDIRECT(ADDRESS(ROW()+(0), COLUMN()+(-4), 1))*INDIRECT(ADDRESS(ROW()+(0), COLUMN()+(-2), 1)), 2)</f>
        <v>1</v>
      </c>
    </row>
    <row r="11" spans="1:11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14.2</v>
      </c>
      <c r="J11" s="12"/>
      <c r="K11" s="12">
        <f ca="1">ROUND(INDIRECT(ADDRESS(ROW()+(0), COLUMN()+(-4), 1))*INDIRECT(ADDRESS(ROW()+(0), COLUMN()+(-2), 1)), 2)</f>
        <v>8.52</v>
      </c>
    </row>
    <row r="12" spans="1:11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3.9</v>
      </c>
      <c r="J12" s="12"/>
      <c r="K12" s="12">
        <f ca="1">ROUND(INDIRECT(ADDRESS(ROW()+(0), COLUMN()+(-4), 1))*INDIRECT(ADDRESS(ROW()+(0), COLUMN()+(-2), 1)), 2)</f>
        <v>3.9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0.006</v>
      </c>
      <c r="H13" s="11"/>
      <c r="I13" s="12">
        <v>1.5</v>
      </c>
      <c r="J13" s="12"/>
      <c r="K13" s="12">
        <f ca="1">ROUND(INDIRECT(ADDRESS(ROW()+(0), COLUMN()+(-4), 1))*INDIRECT(ADDRESS(ROW()+(0), COLUMN()+(-2), 1)), 2)</f>
        <v>0.01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0.022</v>
      </c>
      <c r="H14" s="11"/>
      <c r="I14" s="12">
        <v>49.61</v>
      </c>
      <c r="J14" s="12"/>
      <c r="K14" s="12">
        <f ca="1">ROUND(INDIRECT(ADDRESS(ROW()+(0), COLUMN()+(-4), 1))*INDIRECT(ADDRESS(ROW()+(0), COLUMN()+(-2), 1)), 2)</f>
        <v>1.09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0.24</v>
      </c>
      <c r="H15" s="11"/>
      <c r="I15" s="12">
        <v>0.35</v>
      </c>
      <c r="J15" s="12"/>
      <c r="K15" s="12">
        <f ca="1">ROUND(INDIRECT(ADDRESS(ROW()+(0), COLUMN()+(-4), 1))*INDIRECT(ADDRESS(ROW()+(0), COLUMN()+(-2), 1)), 2)</f>
        <v>0.08</v>
      </c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3</v>
      </c>
      <c r="J16" s="12"/>
      <c r="K16" s="12">
        <f ca="1">ROUND(INDIRECT(ADDRESS(ROW()+(0), COLUMN()+(-4), 1))*INDIRECT(ADDRESS(ROW()+(0), COLUMN()+(-2), 1)), 2)</f>
        <v>3.15</v>
      </c>
    </row>
    <row r="17" spans="1:11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3">
        <v>0.01</v>
      </c>
      <c r="H17" s="13"/>
      <c r="I17" s="14">
        <v>1.46</v>
      </c>
      <c r="J17" s="14"/>
      <c r="K17" s="14">
        <f ca="1">ROUND(INDIRECT(ADDRESS(ROW()+(0), COLUMN()+(-4), 1))*INDIRECT(ADDRESS(ROW()+(0), COLUMN()+(-2), 1)), 2)</f>
        <v>0.01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9"/>
      <c r="K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17.76</v>
      </c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0.131</v>
      </c>
      <c r="H20" s="11"/>
      <c r="I20" s="12">
        <v>28.42</v>
      </c>
      <c r="J20" s="12"/>
      <c r="K20" s="12">
        <f ca="1">ROUND(INDIRECT(ADDRESS(ROW()+(0), COLUMN()+(-4), 1))*INDIRECT(ADDRESS(ROW()+(0), COLUMN()+(-2), 1)), 2)</f>
        <v>3.72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0.131</v>
      </c>
      <c r="H21" s="11"/>
      <c r="I21" s="12">
        <v>25.28</v>
      </c>
      <c r="J21" s="12"/>
      <c r="K21" s="12">
        <f ca="1">ROUND(INDIRECT(ADDRESS(ROW()+(0), COLUMN()+(-4), 1))*INDIRECT(ADDRESS(ROW()+(0), COLUMN()+(-2), 1)), 2)</f>
        <v>3.31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0.078</v>
      </c>
      <c r="H22" s="11"/>
      <c r="I22" s="12">
        <v>23.81</v>
      </c>
      <c r="J22" s="12"/>
      <c r="K22" s="12">
        <f ca="1">ROUND(INDIRECT(ADDRESS(ROW()+(0), COLUMN()+(-4), 1))*INDIRECT(ADDRESS(ROW()+(0), COLUMN()+(-2), 1)), 2)</f>
        <v>1.86</v>
      </c>
    </row>
    <row r="23" spans="1:11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3">
        <v>0.243</v>
      </c>
      <c r="H23" s="13"/>
      <c r="I23" s="14">
        <v>28.42</v>
      </c>
      <c r="J23" s="14"/>
      <c r="K23" s="14">
        <f ca="1">ROUND(INDIRECT(ADDRESS(ROW()+(0), COLUMN()+(-4), 1))*INDIRECT(ADDRESS(ROW()+(0), COLUMN()+(-2), 1)), 2)</f>
        <v>6.91</v>
      </c>
    </row>
    <row r="24" spans="1:11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9"/>
      <c r="K24" s="17">
        <f ca="1">ROUND(SUM(INDIRECT(ADDRESS(ROW()+(-1), COLUMN()+(0), 1)),INDIRECT(ADDRESS(ROW()+(-2), COLUMN()+(0), 1)),INDIRECT(ADDRESS(ROW()+(-3), COLUMN()+(0), 1)),INDIRECT(ADDRESS(ROW()+(-4), COLUMN()+(0), 1))), 2)</f>
        <v>15.8</v>
      </c>
    </row>
    <row r="25" spans="1:11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  <c r="K25" s="15"/>
    </row>
    <row r="26" spans="1:11" ht="13.50" thickBot="1" customHeight="1">
      <c r="A26" s="19"/>
      <c r="B26" s="19"/>
      <c r="C26" s="19"/>
      <c r="D26" s="20" t="s">
        <v>52</v>
      </c>
      <c r="E26" s="19" t="s">
        <v>53</v>
      </c>
      <c r="F26" s="19"/>
      <c r="G26" s="13">
        <v>2</v>
      </c>
      <c r="H26" s="13"/>
      <c r="I26" s="14">
        <f ca="1">ROUND(SUM(INDIRECT(ADDRESS(ROW()+(-2), COLUMN()+(2), 1)),INDIRECT(ADDRESS(ROW()+(-8), COLUMN()+(2), 1))), 2)</f>
        <v>33.56</v>
      </c>
      <c r="J26" s="14"/>
      <c r="K26" s="14">
        <f ca="1">ROUND(INDIRECT(ADDRESS(ROW()+(0), COLUMN()+(-4), 1))*INDIRECT(ADDRESS(ROW()+(0), COLUMN()+(-2), 1))/100, 2)</f>
        <v>0.67</v>
      </c>
    </row>
    <row r="27" spans="1:11" ht="13.50" thickBot="1" customHeight="1">
      <c r="A27" s="21" t="s">
        <v>54</v>
      </c>
      <c r="B27" s="21"/>
      <c r="C27" s="21"/>
      <c r="D27" s="22"/>
      <c r="E27" s="23"/>
      <c r="F27" s="23"/>
      <c r="G27" s="24" t="s">
        <v>55</v>
      </c>
      <c r="H27" s="24"/>
      <c r="I27" s="25"/>
      <c r="J27" s="25"/>
      <c r="K27" s="26">
        <f ca="1">ROUND(SUM(INDIRECT(ADDRESS(ROW()+(-1), COLUMN()+(0), 1)),INDIRECT(ADDRESS(ROW()+(-3), COLUMN()+(0), 1)),INDIRECT(ADDRESS(ROW()+(-9), COLUMN()+(0), 1))), 2)</f>
        <v>34.23</v>
      </c>
    </row>
    <row r="30" spans="1:11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  <c r="K30" s="27"/>
    </row>
    <row r="31" spans="1:11" ht="13.50" thickBot="1" customHeight="1">
      <c r="A31" s="28" t="s">
        <v>60</v>
      </c>
      <c r="B31" s="28"/>
      <c r="C31" s="28"/>
      <c r="D31" s="28"/>
      <c r="E31" s="28"/>
      <c r="F31" s="29">
        <v>142013</v>
      </c>
      <c r="G31" s="29"/>
      <c r="H31" s="29">
        <v>172013</v>
      </c>
      <c r="I31" s="29"/>
      <c r="J31" s="29">
        <v>3</v>
      </c>
      <c r="K31" s="29"/>
    </row>
    <row r="32" spans="1:11" ht="13.50" thickBot="1" customHeight="1">
      <c r="A32" s="30" t="s">
        <v>61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</row>
    <row r="33" spans="1:11" ht="13.50" thickBot="1" customHeight="1">
      <c r="A33" s="28" t="s">
        <v>62</v>
      </c>
      <c r="B33" s="28"/>
      <c r="C33" s="28"/>
      <c r="D33" s="28"/>
      <c r="E33" s="28"/>
      <c r="F33" s="29">
        <v>1.18202e+006</v>
      </c>
      <c r="G33" s="29"/>
      <c r="H33" s="29">
        <v>1.18202e+006</v>
      </c>
      <c r="I33" s="29"/>
      <c r="J33" s="29" t="s">
        <v>63</v>
      </c>
      <c r="K33" s="29"/>
    </row>
    <row r="34" spans="1:11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  <c r="K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3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J18"/>
    <mergeCell ref="A19:C19"/>
    <mergeCell ref="E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24:C24"/>
    <mergeCell ref="E24:F24"/>
    <mergeCell ref="G24:J24"/>
    <mergeCell ref="A25:C25"/>
    <mergeCell ref="E25:H25"/>
    <mergeCell ref="I25:J25"/>
    <mergeCell ref="A26:C26"/>
    <mergeCell ref="E26:F26"/>
    <mergeCell ref="G26:H26"/>
    <mergeCell ref="I26:J26"/>
    <mergeCell ref="A27:F27"/>
    <mergeCell ref="G27:J27"/>
    <mergeCell ref="A30:E30"/>
    <mergeCell ref="F30:G30"/>
    <mergeCell ref="H30:I30"/>
    <mergeCell ref="J30:K30"/>
    <mergeCell ref="A31:E31"/>
    <mergeCell ref="F31:G32"/>
    <mergeCell ref="H31:I32"/>
    <mergeCell ref="J31:K32"/>
    <mergeCell ref="A32:E32"/>
    <mergeCell ref="A33:E33"/>
    <mergeCell ref="F33:G34"/>
    <mergeCell ref="H33:I34"/>
    <mergeCell ref="J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