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<sst xmlns="http://schemas.openxmlformats.org/spreadsheetml/2006/main" count="118" uniqueCount="118">
  <si>
    <t xml:space="preserve"/>
  </si>
  <si>
    <t xml:space="preserve">QAB311</t>
  </si>
  <si>
    <t xml:space="preserve">m²</t>
  </si>
  <si>
    <t xml:space="preserve">Coberta plana transitable, no ventilada, amb enrajolat fix, per a ús esportiu. Impermeabilització amb làmines de poliolefines.</t>
  </si>
  <si>
    <r>
      <rPr>
        <sz val="8.25"/>
        <color rgb="FF000000"/>
        <rFont val="Arial"/>
        <family val="2"/>
      </rPr>
      <t xml:space="preserve">Coberta plana transitable, no ventilada, amb enrajolat fix, tipus convencional, pendent del 1% al 5%, per a ús esportiu. FORMACIÓ DE PENDENTS: mitjançant vorada de tremujals, aiguafons i juntes amb mestres de maó ceràmic buit doble i capa d'argila expandida,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BARRERA DE VAPOR: film de polietilè; AÏLLAMENT TÈRMIC: panell rígid de poliestirè extrudit, de superfície llisa i mecanitzat lateral de mitja mossa, de 50 mm d'espessor, resistència a compressió &gt;= 300 kPa; CAPA SEPARADORA SOTA CAPA DE REFORÇ: geotèxtil no teixit compost per fibres de polièster unides per tiretes, (150 g/m²); CAPA DE REFORÇ: morter de ciment CEM II/B-P 32,5 N tipus M-10 de 4 cm d'espessor; IMPERMEABILITZACIÓ: tipus monocapa, adherida, formada per una làmina impermeabilitzant flexible de polietilè, MC Plan 307 SD "MC", amb ambdues cares revestides de geotèxtil no teixit, de 0,5 mm d'espessor i 285 g/m², fixada al suport en tota la seva superfície mitjançant adhesiu cimentós millorat, deformable i tixòtrop C2 TE S1, i cavalcaments fixats amb adhesiu cimentós millorat, deformable i tixòtrop C2 TE S1; CAPA DE PROTECCIÓ: revestiment continu sintètic, format per l'aplicació successiva d'una capa de morter epoxi bicomponent, abrasió Taber en sec &lt; 0,2 g i rendiment aproximat de 0,80 kg/m²; dues capes de morter bicomponent a base de resines acrílic-epoxi, abrasió Taber en sec &lt; 0,2 g i rendiment aproximat de 0,4 kg/m² per capa; i una capa de segellat amb pintura bicomponent a base de resines acrílic-epoxi, abrasió Taber en sec &lt; 0,2 g, viscositat &gt; 40 poises i rendiment aproximat de 0,2 kg/m²; esteses a mà mitjançant rastres de banda de goma en capes uniformes amb un espessor total aproximat de 1,0 mm, col·locat sobre base de formigó HA-25/B/20/IIa de 10 cm de gruix, armat amb malla electrosoldada ME 15x15 Ø 5-5 B 500 T 6x2,20 UNE-EN 10080.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</si>
  <si>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</si>
  <si>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</si>
  <si>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</si>
  <si>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</si>
  <si>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</si>
  <si>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</si>
  <si>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</si>
  <si>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</si>
  <si>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</si>
  <si>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</si>
  <si>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</si>
  <si>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</si>
  <si>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</si>
  <si>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</si>
  <si>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</si>
  <si>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1/3 CEM II/B-P 32,5 N.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</si>
  <si>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</si>
  <si>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</si>
  <si>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</si>
  <si>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</si>
  <si>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</si>
  <si>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</si>
  <si>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</si>
  <si>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</si>
  <si>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</si>
  <si>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mt15var010a</t>
  </si>
  <si>
    <t xml:space="preserve">m²</t>
  </si>
  <si>
    <t xml:space="preserve">Barrera de vapor de film de polietilè de baixa densitat (LDPE), de 0,1 mm d'espessor i 100 g/m² de massa superficial.</t>
  </si>
  <si>
    <t xml:space="preserve">mt16pxa010ac</t>
  </si>
  <si>
    <t xml:space="preserve">m²</t>
  </si>
  <si>
    <t xml:space="preserve">Panell rígid de poliestirè extrudit, segons UNE-EN 13164, de superfície llisa i mecanitzat lateral de mitja mossa, de 50 mm d'espessor, resistència a compressió &gt;= 300 kPa, resistència tèrmica 1,5 m²K/W, conductivitat tèrmica 0,034 W/(mK), Euroclasse E de reacció al foc segons UNE-EN 13501-1, amb codi de designació XPS-EN 13164-T1-CS(10/Y)300-DS(70,90)-DLT(2)5-CC(2/1,5/50)125-WL(T)0,7-WD(V)3-FTCD1.</t>
  </si>
  <si>
    <t xml:space="preserve">mt14gsa020bc</t>
  </si>
  <si>
    <t xml:space="preserve">m²</t>
  </si>
  <si>
    <t xml:space="preserve">Geotèxtil no teixit compost per fibres de polièster unides per tiretes, amb una resistència a la tracció longitudinal de 1,88 kN/m, una resistència a la tracció transversal de 1,49 kN/m, una obertura de con a l'assaig de perforació dinàmica segons UNE-EN ISO 13433 inferior a 40 mm, resistència CBR a punxonament 0,3 kN i una massa superficial de 150 g/m², segons UNE-EN 13252.</t>
  </si>
  <si>
    <t xml:space="preserve">mt09mor010e</t>
  </si>
  <si>
    <t xml:space="preserve">m³</t>
  </si>
  <si>
    <t xml:space="preserve">Morter de ciment CEM II/B-P 32,5 N tipus M-10, confeccionat en obra con 380 kg/m³ de ciment i una proporció en volum 1/4.</t>
  </si>
  <si>
    <t xml:space="preserve">mt09mcm060a</t>
  </si>
  <si>
    <t xml:space="preserve">kg</t>
  </si>
  <si>
    <t xml:space="preserve">Adhesiu cimentós millorat, C2 TE S1, segons UNE-EN 12004, deformable, amb lliscament reduït i temps obert ampliat, color gris, a base de ciment, àrids de granulometria fina, resines sintètiques i additius especials, amb propietats tixòtropes i de enduriment sense retracció.</t>
  </si>
  <si>
    <t xml:space="preserve">mt15mcp010c</t>
  </si>
  <si>
    <t xml:space="preserve">m²</t>
  </si>
  <si>
    <t xml:space="preserve">Làmina impermeabilitzant flexible de polietilè, MC Plan 307 SD "MC", amb ambdues cares revestides de geotèxtil no teixit, de 0,5 mm d'espessor i 285 g/m², Euroclasse E de reacció al foc, segons UNE-EN 13501-1, subministrada en rotllos de 30 m de longitud i 1 m d'amplada.</t>
  </si>
  <si>
    <t xml:space="preserve">mt07ame010b</t>
  </si>
  <si>
    <t xml:space="preserve">m²</t>
  </si>
  <si>
    <t xml:space="preserve">Malla electrosoldada ME 15x15 Ø 5-5 B 500 T 6x2,20 UNE-EN 10080.</t>
  </si>
  <si>
    <t xml:space="preserve">mt10haf010nga</t>
  </si>
  <si>
    <t xml:space="preserve">m³</t>
  </si>
  <si>
    <t xml:space="preserve">Formigó HA-25/B/20/IIa, fabricat en central.</t>
  </si>
  <si>
    <t xml:space="preserve">mt47adc010a</t>
  </si>
  <si>
    <t xml:space="preserve">kg</t>
  </si>
  <si>
    <t xml:space="preserve">Morter epoxi bicomponent.</t>
  </si>
  <si>
    <t xml:space="preserve">mt47adc020a</t>
  </si>
  <si>
    <t xml:space="preserve">kg</t>
  </si>
  <si>
    <t xml:space="preserve">Morter bicomponent a base de resines acrílic-epoxi.</t>
  </si>
  <si>
    <t xml:space="preserve">mt47adc030a</t>
  </si>
  <si>
    <t xml:space="preserve">kg</t>
  </si>
  <si>
    <t xml:space="preserve">Pintura bicomponent a base de resines acrílic-epoxi.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</si>
  <si>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</si>
  <si>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</si>
  <si>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</si>
  <si>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</si>
  <si>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</si>
  <si>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</si>
  <si>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</si>
  <si>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</si>
  <si>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</si>
  <si>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</si>
  <si>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</si>
  <si>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</si>
  <si>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</si>
  <si>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</si>
  <si>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</si>
  <si>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</si>
  <si>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</si>
  <si>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</si>
  <si>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</si>
  <si>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</si>
  <si>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</si>
  <si>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</si>
  <si>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</si>
  <si>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</si>
  <si>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42,46€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</si>
  <si>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</si>
  <si>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</si>
  <si>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</si>
  <si>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</si>
  <si>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</si>
  <si>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</si>
  <si>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</si>
  <si>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</si>
  <si>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</si>
  <si>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</si>
  <si>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</si>
  <si>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</si>
  <si>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</si>
  <si>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</si>
  <si>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</si>
  <si>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</si>
  <si>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</si>
  <si>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</si>
  <si>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13164:2013/A1:2015</t>
  </si>
  <si>
    <t xml:space="preserve">1/3/4</t>
  </si>
  <si>
    <t xml:space="preserve">Productos aislantes térmicos para aplicaciones en la edificación. Productos manufacturados de poliestireno extruido (XPS). Especificación.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</si>
  <si>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</si>
  <si>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</si>
  <si>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</si>
  <si>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</si>
  <si>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12004:2008/A1:2012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</si>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</sst>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6.12" customWidth="1"/>
    <col min="4" max="4" width="73.78" customWidth="1"/>
    <col min="5" max="5" width="1.02" customWidth="1"/>
    <col min="6" max="6" width="10.71" customWidth="1"/>
    <col min="7" max="7" width="2.04" customWidth="1"/>
    <col min="8" max="8" width="11.22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71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1"/>
      <c r="H10" s="12">
        <v>0.16</v>
      </c>
      <c r="I10" s="12">
        <f ca="1">ROUND(INDIRECT(ADDRESS(ROW()+(0), COLUMN()+(-3), 1))*INDIRECT(ADDRESS(ROW()+(0), COLUMN()+(-1), 1)), 2)</f>
        <v>0.48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1"/>
      <c r="H11" s="12">
        <v>135.87</v>
      </c>
      <c r="I11" s="12">
        <f ca="1">ROUND(INDIRECT(ADDRESS(ROW()+(0), COLUMN()+(-3), 1))*INDIRECT(ADDRESS(ROW()+(0), COLUMN()+(-1), 1)), 2)</f>
        <v>13.59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1"/>
      <c r="H12" s="12">
        <v>105.1</v>
      </c>
      <c r="I12" s="12">
        <f ca="1">ROUND(INDIRECT(ADDRESS(ROW()+(0), COLUMN()+(-3), 1))*INDIRECT(ADDRESS(ROW()+(0), COLUMN()+(-1), 1)), 2)</f>
        <v>1.05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1"/>
      <c r="H13" s="12">
        <v>1.34</v>
      </c>
      <c r="I13" s="12">
        <f ca="1">ROUND(INDIRECT(ADDRESS(ROW()+(0), COLUMN()+(-3), 1))*INDIRECT(ADDRESS(ROW()+(0), COLUMN()+(-1), 1)), 2)</f>
        <v>0.01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0.027</v>
      </c>
      <c r="G14" s="11"/>
      <c r="H14" s="12">
        <v>1.5</v>
      </c>
      <c r="I14" s="12">
        <f ca="1">ROUND(INDIRECT(ADDRESS(ROW()+(0), COLUMN()+(-3), 1))*INDIRECT(ADDRESS(ROW()+(0), COLUMN()+(-1), 1)), 2)</f>
        <v>0.04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0.15</v>
      </c>
      <c r="G15" s="11"/>
      <c r="H15" s="12">
        <v>33.86</v>
      </c>
      <c r="I15" s="12">
        <f ca="1">ROUND(INDIRECT(ADDRESS(ROW()+(0), COLUMN()+(-3), 1))*INDIRECT(ADDRESS(ROW()+(0), COLUMN()+(-1), 1)), 2)</f>
        <v>5.08</v>
      </c>
    </row>
    <row r="16" spans="1:9" ht="24.0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1.05</v>
      </c>
      <c r="G16" s="11"/>
      <c r="H16" s="12">
        <v>0.6</v>
      </c>
      <c r="I16" s="12">
        <f ca="1">ROUND(INDIRECT(ADDRESS(ROW()+(0), COLUMN()+(-3), 1))*INDIRECT(ADDRESS(ROW()+(0), COLUMN()+(-1), 1)), 2)</f>
        <v>0.63</v>
      </c>
    </row>
    <row r="17" spans="1:9" ht="55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1.05</v>
      </c>
      <c r="G17" s="11"/>
      <c r="H17" s="12">
        <v>3.5</v>
      </c>
      <c r="I17" s="12">
        <f ca="1">ROUND(INDIRECT(ADDRESS(ROW()+(0), COLUMN()+(-3), 1))*INDIRECT(ADDRESS(ROW()+(0), COLUMN()+(-1), 1)), 2)</f>
        <v>3.68</v>
      </c>
    </row>
    <row r="18" spans="1:9" ht="55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1.05</v>
      </c>
      <c r="G18" s="11"/>
      <c r="H18" s="12">
        <v>0.52</v>
      </c>
      <c r="I18" s="12">
        <f ca="1">ROUND(INDIRECT(ADDRESS(ROW()+(0), COLUMN()+(-3), 1))*INDIRECT(ADDRESS(ROW()+(0), COLUMN()+(-1), 1)), 2)</f>
        <v>0.55</v>
      </c>
    </row>
    <row r="19" spans="1:9" ht="24.0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0.04</v>
      </c>
      <c r="G19" s="11"/>
      <c r="H19" s="12">
        <v>133.3</v>
      </c>
      <c r="I19" s="12">
        <f ca="1">ROUND(INDIRECT(ADDRESS(ROW()+(0), COLUMN()+(-3), 1))*INDIRECT(ADDRESS(ROW()+(0), COLUMN()+(-1), 1)), 2)</f>
        <v>5.33</v>
      </c>
    </row>
    <row r="20" spans="1:9" ht="45.0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4.4</v>
      </c>
      <c r="G20" s="11"/>
      <c r="H20" s="12">
        <v>0.93</v>
      </c>
      <c r="I20" s="12">
        <f ca="1">ROUND(INDIRECT(ADDRESS(ROW()+(0), COLUMN()+(-3), 1))*INDIRECT(ADDRESS(ROW()+(0), COLUMN()+(-1), 1)), 2)</f>
        <v>4.09</v>
      </c>
    </row>
    <row r="21" spans="1:9" ht="45.0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1.1</v>
      </c>
      <c r="G21" s="11"/>
      <c r="H21" s="12">
        <v>9.5</v>
      </c>
      <c r="I21" s="12">
        <f ca="1">ROUND(INDIRECT(ADDRESS(ROW()+(0), COLUMN()+(-3), 1))*INDIRECT(ADDRESS(ROW()+(0), COLUMN()+(-1), 1)), 2)</f>
        <v>10.45</v>
      </c>
    </row>
    <row r="22" spans="1:9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1.1</v>
      </c>
      <c r="G22" s="11"/>
      <c r="H22" s="12">
        <v>1.84</v>
      </c>
      <c r="I22" s="12">
        <f ca="1">ROUND(INDIRECT(ADDRESS(ROW()+(0), COLUMN()+(-3), 1))*INDIRECT(ADDRESS(ROW()+(0), COLUMN()+(-1), 1)), 2)</f>
        <v>2.02</v>
      </c>
    </row>
    <row r="23" spans="1:9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0.1</v>
      </c>
      <c r="G23" s="11"/>
      <c r="H23" s="12">
        <v>67.42</v>
      </c>
      <c r="I23" s="12">
        <f ca="1">ROUND(INDIRECT(ADDRESS(ROW()+(0), COLUMN()+(-3), 1))*INDIRECT(ADDRESS(ROW()+(0), COLUMN()+(-1), 1)), 2)</f>
        <v>6.74</v>
      </c>
    </row>
    <row r="24" spans="1:9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1">
        <v>0.8</v>
      </c>
      <c r="G24" s="11"/>
      <c r="H24" s="12">
        <v>3.47</v>
      </c>
      <c r="I24" s="12">
        <f ca="1">ROUND(INDIRECT(ADDRESS(ROW()+(0), COLUMN()+(-3), 1))*INDIRECT(ADDRESS(ROW()+(0), COLUMN()+(-1), 1)), 2)</f>
        <v>2.78</v>
      </c>
    </row>
    <row r="25" spans="1:9" ht="13.50" thickBot="1" customHeight="1">
      <c r="A25" s="1" t="s">
        <v>57</v>
      </c>
      <c r="B25" s="1"/>
      <c r="C25" s="10" t="s">
        <v>58</v>
      </c>
      <c r="D25" s="1" t="s">
        <v>59</v>
      </c>
      <c r="E25" s="1"/>
      <c r="F25" s="11">
        <v>0.8</v>
      </c>
      <c r="G25" s="11"/>
      <c r="H25" s="12">
        <v>11.36</v>
      </c>
      <c r="I25" s="12">
        <f ca="1">ROUND(INDIRECT(ADDRESS(ROW()+(0), COLUMN()+(-3), 1))*INDIRECT(ADDRESS(ROW()+(0), COLUMN()+(-1), 1)), 2)</f>
        <v>9.09</v>
      </c>
    </row>
    <row r="26" spans="1:9" ht="13.50" thickBot="1" customHeight="1">
      <c r="A26" s="1" t="s">
        <v>60</v>
      </c>
      <c r="B26" s="1"/>
      <c r="C26" s="10" t="s">
        <v>61</v>
      </c>
      <c r="D26" s="1" t="s">
        <v>62</v>
      </c>
      <c r="E26" s="1"/>
      <c r="F26" s="13">
        <v>0.2</v>
      </c>
      <c r="G26" s="13"/>
      <c r="H26" s="14">
        <v>12.29</v>
      </c>
      <c r="I26" s="14">
        <f ca="1">ROUND(INDIRECT(ADDRESS(ROW()+(0), COLUMN()+(-3), 1))*INDIRECT(ADDRESS(ROW()+(0), COLUMN()+(-1), 1)), 2)</f>
        <v>2.46</v>
      </c>
    </row>
    <row r="27" spans="1:9" ht="13.50" thickBot="1" customHeight="1">
      <c r="A27" s="15"/>
      <c r="B27" s="15"/>
      <c r="C27" s="15"/>
      <c r="D27" s="15"/>
      <c r="E27" s="15"/>
      <c r="F27" s="9" t="s">
        <v>63</v>
      </c>
      <c r="G27" s="9"/>
      <c r="H27" s="9"/>
      <c r="I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68.07</v>
      </c>
    </row>
    <row r="28" spans="1:9" ht="13.50" thickBot="1" customHeight="1">
      <c r="A28" s="15">
        <v>2</v>
      </c>
      <c r="B28" s="15"/>
      <c r="C28" s="15"/>
      <c r="D28" s="18" t="s">
        <v>64</v>
      </c>
      <c r="E28" s="18"/>
      <c r="F28" s="18"/>
      <c r="G28" s="18"/>
      <c r="H28" s="15"/>
      <c r="I28" s="15"/>
    </row>
    <row r="29" spans="1:9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1">
        <v>0.657</v>
      </c>
      <c r="G29" s="11"/>
      <c r="H29" s="12">
        <v>24.5</v>
      </c>
      <c r="I29" s="12">
        <f ca="1">ROUND(INDIRECT(ADDRESS(ROW()+(0), COLUMN()+(-3), 1))*INDIRECT(ADDRESS(ROW()+(0), COLUMN()+(-1), 1)), 2)</f>
        <v>16.1</v>
      </c>
    </row>
    <row r="30" spans="1:9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1">
        <v>1.418</v>
      </c>
      <c r="G30" s="11"/>
      <c r="H30" s="12">
        <v>20.46</v>
      </c>
      <c r="I30" s="12">
        <f ca="1">ROUND(INDIRECT(ADDRESS(ROW()+(0), COLUMN()+(-3), 1))*INDIRECT(ADDRESS(ROW()+(0), COLUMN()+(-1), 1)), 2)</f>
        <v>29.01</v>
      </c>
    </row>
    <row r="31" spans="1:9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1">
        <v>0.216</v>
      </c>
      <c r="G31" s="11"/>
      <c r="H31" s="12">
        <v>24.5</v>
      </c>
      <c r="I31" s="12">
        <f ca="1">ROUND(INDIRECT(ADDRESS(ROW()+(0), COLUMN()+(-3), 1))*INDIRECT(ADDRESS(ROW()+(0), COLUMN()+(-1), 1)), 2)</f>
        <v>5.29</v>
      </c>
    </row>
    <row r="32" spans="1:9" ht="13.50" thickBot="1" customHeight="1">
      <c r="A32" s="1" t="s">
        <v>74</v>
      </c>
      <c r="B32" s="1"/>
      <c r="C32" s="10" t="s">
        <v>75</v>
      </c>
      <c r="D32" s="1" t="s">
        <v>76</v>
      </c>
      <c r="E32" s="1"/>
      <c r="F32" s="11">
        <v>0.216</v>
      </c>
      <c r="G32" s="11"/>
      <c r="H32" s="12">
        <v>21.75</v>
      </c>
      <c r="I32" s="12">
        <f ca="1">ROUND(INDIRECT(ADDRESS(ROW()+(0), COLUMN()+(-3), 1))*INDIRECT(ADDRESS(ROW()+(0), COLUMN()+(-1), 1)), 2)</f>
        <v>4.7</v>
      </c>
    </row>
    <row r="33" spans="1:9" ht="13.50" thickBot="1" customHeight="1">
      <c r="A33" s="1" t="s">
        <v>77</v>
      </c>
      <c r="B33" s="1"/>
      <c r="C33" s="10" t="s">
        <v>78</v>
      </c>
      <c r="D33" s="1" t="s">
        <v>79</v>
      </c>
      <c r="E33" s="1"/>
      <c r="F33" s="11">
        <v>0.063</v>
      </c>
      <c r="G33" s="11"/>
      <c r="H33" s="12">
        <v>25.32</v>
      </c>
      <c r="I33" s="12">
        <f ca="1">ROUND(INDIRECT(ADDRESS(ROW()+(0), COLUMN()+(-3), 1))*INDIRECT(ADDRESS(ROW()+(0), COLUMN()+(-1), 1)), 2)</f>
        <v>1.6</v>
      </c>
    </row>
    <row r="34" spans="1:9" ht="13.50" thickBot="1" customHeight="1">
      <c r="A34" s="1" t="s">
        <v>80</v>
      </c>
      <c r="B34" s="1"/>
      <c r="C34" s="10" t="s">
        <v>81</v>
      </c>
      <c r="D34" s="1" t="s">
        <v>82</v>
      </c>
      <c r="E34" s="1"/>
      <c r="F34" s="13">
        <v>0.063</v>
      </c>
      <c r="G34" s="13"/>
      <c r="H34" s="14">
        <v>21.75</v>
      </c>
      <c r="I34" s="14">
        <f ca="1">ROUND(INDIRECT(ADDRESS(ROW()+(0), COLUMN()+(-3), 1))*INDIRECT(ADDRESS(ROW()+(0), COLUMN()+(-1), 1)), 2)</f>
        <v>1.37</v>
      </c>
    </row>
    <row r="35" spans="1:9" ht="13.50" thickBot="1" customHeight="1">
      <c r="A35" s="15"/>
      <c r="B35" s="15"/>
      <c r="C35" s="15"/>
      <c r="D35" s="15"/>
      <c r="E35" s="15"/>
      <c r="F35" s="9" t="s">
        <v>83</v>
      </c>
      <c r="G35" s="9"/>
      <c r="H35" s="9"/>
      <c r="I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58.07</v>
      </c>
    </row>
    <row r="36" spans="1:9" ht="13.50" thickBot="1" customHeight="1">
      <c r="A36" s="15">
        <v>3</v>
      </c>
      <c r="B36" s="15"/>
      <c r="C36" s="15"/>
      <c r="D36" s="18" t="s">
        <v>84</v>
      </c>
      <c r="E36" s="18"/>
      <c r="F36" s="18"/>
      <c r="G36" s="18"/>
      <c r="H36" s="15"/>
      <c r="I36" s="15"/>
    </row>
    <row r="37" spans="1:9" ht="13.50" thickBot="1" customHeight="1">
      <c r="A37" s="19"/>
      <c r="B37" s="19"/>
      <c r="C37" s="20" t="s">
        <v>85</v>
      </c>
      <c r="D37" s="19" t="s">
        <v>86</v>
      </c>
      <c r="E37" s="19"/>
      <c r="F37" s="13">
        <v>2</v>
      </c>
      <c r="G37" s="13"/>
      <c r="H37" s="14">
        <f ca="1">ROUND(SUM(INDIRECT(ADDRESS(ROW()+(-2), COLUMN()+(1), 1)),INDIRECT(ADDRESS(ROW()+(-10), COLUMN()+(1), 1))), 2)</f>
        <v>126.14</v>
      </c>
      <c r="I37" s="14">
        <f ca="1">ROUND(INDIRECT(ADDRESS(ROW()+(0), COLUMN()+(-3), 1))*INDIRECT(ADDRESS(ROW()+(0), COLUMN()+(-1), 1))/100, 2)</f>
        <v>2.52</v>
      </c>
    </row>
    <row r="38" spans="1:9" ht="13.50" thickBot="1" customHeight="1">
      <c r="A38" s="21" t="s">
        <v>87</v>
      </c>
      <c r="B38" s="21"/>
      <c r="C38" s="22"/>
      <c r="D38" s="23"/>
      <c r="E38" s="23"/>
      <c r="F38" s="24" t="s">
        <v>88</v>
      </c>
      <c r="G38" s="24"/>
      <c r="H38" s="25"/>
      <c r="I38" s="26">
        <f ca="1">ROUND(SUM(INDIRECT(ADDRESS(ROW()+(-1), COLUMN()+(0), 1)),INDIRECT(ADDRESS(ROW()+(-3), COLUMN()+(0), 1)),INDIRECT(ADDRESS(ROW()+(-11), COLUMN()+(0), 1))), 2)</f>
        <v>128.66</v>
      </c>
    </row>
    <row r="41" spans="1:9" ht="13.50" thickBot="1" customHeight="1">
      <c r="A41" s="27" t="s">
        <v>89</v>
      </c>
      <c r="B41" s="27"/>
      <c r="C41" s="27"/>
      <c r="D41" s="27"/>
      <c r="E41" s="27" t="s">
        <v>90</v>
      </c>
      <c r="F41" s="27"/>
      <c r="G41" s="27" t="s">
        <v>91</v>
      </c>
      <c r="H41" s="27"/>
      <c r="I41" s="27" t="s">
        <v>92</v>
      </c>
    </row>
    <row r="42" spans="1:9" ht="13.50" thickBot="1" customHeight="1">
      <c r="A42" s="28" t="s">
        <v>93</v>
      </c>
      <c r="B42" s="28"/>
      <c r="C42" s="28"/>
      <c r="D42" s="28"/>
      <c r="E42" s="29">
        <v>1.06202e+006</v>
      </c>
      <c r="F42" s="29"/>
      <c r="G42" s="29">
        <v>1.06202e+006</v>
      </c>
      <c r="H42" s="29"/>
      <c r="I42" s="29" t="s">
        <v>94</v>
      </c>
    </row>
    <row r="43" spans="1:9" ht="13.50" thickBot="1" customHeight="1">
      <c r="A43" s="30" t="s">
        <v>95</v>
      </c>
      <c r="B43" s="30"/>
      <c r="C43" s="30"/>
      <c r="D43" s="30"/>
      <c r="E43" s="31"/>
      <c r="F43" s="31"/>
      <c r="G43" s="31"/>
      <c r="H43" s="31"/>
      <c r="I43" s="31"/>
    </row>
    <row r="44" spans="1:9" ht="13.50" thickBot="1" customHeight="1">
      <c r="A44" s="28" t="s">
        <v>96</v>
      </c>
      <c r="B44" s="28"/>
      <c r="C44" s="28"/>
      <c r="D44" s="28"/>
      <c r="E44" s="29">
        <v>132003</v>
      </c>
      <c r="F44" s="29"/>
      <c r="G44" s="29">
        <v>162004</v>
      </c>
      <c r="H44" s="29"/>
      <c r="I44" s="29" t="s">
        <v>97</v>
      </c>
    </row>
    <row r="45" spans="1:9" ht="13.50" thickBot="1" customHeight="1">
      <c r="A45" s="32" t="s">
        <v>98</v>
      </c>
      <c r="B45" s="32"/>
      <c r="C45" s="32"/>
      <c r="D45" s="32"/>
      <c r="E45" s="33"/>
      <c r="F45" s="33"/>
      <c r="G45" s="33"/>
      <c r="H45" s="33"/>
      <c r="I45" s="33"/>
    </row>
    <row r="46" spans="1:9" ht="13.50" thickBot="1" customHeight="1">
      <c r="A46" s="30" t="s">
        <v>99</v>
      </c>
      <c r="B46" s="30"/>
      <c r="C46" s="30"/>
      <c r="D46" s="30"/>
      <c r="E46" s="31">
        <v>112010</v>
      </c>
      <c r="F46" s="31"/>
      <c r="G46" s="31">
        <v>112010</v>
      </c>
      <c r="H46" s="31"/>
      <c r="I46" s="31"/>
    </row>
    <row r="47" spans="1:9" ht="13.50" thickBot="1" customHeight="1">
      <c r="A47" s="28" t="s">
        <v>100</v>
      </c>
      <c r="B47" s="28"/>
      <c r="C47" s="28"/>
      <c r="D47" s="28"/>
      <c r="E47" s="29">
        <v>1.07202e+006</v>
      </c>
      <c r="F47" s="29"/>
      <c r="G47" s="29">
        <v>1.07202e+006</v>
      </c>
      <c r="H47" s="29"/>
      <c r="I47" s="29" t="s">
        <v>101</v>
      </c>
    </row>
    <row r="48" spans="1:9" ht="24.00" thickBot="1" customHeight="1">
      <c r="A48" s="30" t="s">
        <v>102</v>
      </c>
      <c r="B48" s="30"/>
      <c r="C48" s="30"/>
      <c r="D48" s="30"/>
      <c r="E48" s="31"/>
      <c r="F48" s="31"/>
      <c r="G48" s="31"/>
      <c r="H48" s="31"/>
      <c r="I48" s="31"/>
    </row>
    <row r="49" spans="1:9" ht="13.50" thickBot="1" customHeight="1">
      <c r="A49" s="28" t="s">
        <v>103</v>
      </c>
      <c r="B49" s="28"/>
      <c r="C49" s="28"/>
      <c r="D49" s="28"/>
      <c r="E49" s="29">
        <v>162011</v>
      </c>
      <c r="F49" s="29"/>
      <c r="G49" s="29">
        <v>162012</v>
      </c>
      <c r="H49" s="29"/>
      <c r="I49" s="29" t="s">
        <v>104</v>
      </c>
    </row>
    <row r="50" spans="1:9" ht="13.50" thickBot="1" customHeight="1">
      <c r="A50" s="30" t="s">
        <v>105</v>
      </c>
      <c r="B50" s="30"/>
      <c r="C50" s="30"/>
      <c r="D50" s="30"/>
      <c r="E50" s="31"/>
      <c r="F50" s="31"/>
      <c r="G50" s="31"/>
      <c r="H50" s="31"/>
      <c r="I50" s="31"/>
    </row>
    <row r="51" spans="1:9" ht="13.50" thickBot="1" customHeight="1">
      <c r="A51" s="28" t="s">
        <v>106</v>
      </c>
      <c r="B51" s="28"/>
      <c r="C51" s="28"/>
      <c r="D51" s="28"/>
      <c r="E51" s="29">
        <v>1.07202e+006</v>
      </c>
      <c r="F51" s="29"/>
      <c r="G51" s="29">
        <v>1.07202e+006</v>
      </c>
      <c r="H51" s="29"/>
      <c r="I51" s="29" t="s">
        <v>107</v>
      </c>
    </row>
    <row r="52" spans="1:9" ht="24.00" thickBot="1" customHeight="1">
      <c r="A52" s="30" t="s">
        <v>108</v>
      </c>
      <c r="B52" s="30"/>
      <c r="C52" s="30"/>
      <c r="D52" s="30"/>
      <c r="E52" s="31"/>
      <c r="F52" s="31"/>
      <c r="G52" s="31"/>
      <c r="H52" s="31"/>
      <c r="I52" s="31"/>
    </row>
    <row r="53" spans="1:9" ht="13.50" thickBot="1" customHeight="1">
      <c r="A53" s="28" t="s">
        <v>109</v>
      </c>
      <c r="B53" s="28"/>
      <c r="C53" s="28"/>
      <c r="D53" s="28"/>
      <c r="E53" s="29">
        <v>1.102e+006</v>
      </c>
      <c r="F53" s="29"/>
      <c r="G53" s="29">
        <v>1.102e+006</v>
      </c>
      <c r="H53" s="29"/>
      <c r="I53" s="29" t="s">
        <v>110</v>
      </c>
    </row>
    <row r="54" spans="1:9" ht="13.50" thickBot="1" customHeight="1">
      <c r="A54" s="32" t="s">
        <v>111</v>
      </c>
      <c r="B54" s="32"/>
      <c r="C54" s="32"/>
      <c r="D54" s="32"/>
      <c r="E54" s="33"/>
      <c r="F54" s="33"/>
      <c r="G54" s="33"/>
      <c r="H54" s="33"/>
      <c r="I54" s="33"/>
    </row>
    <row r="55" spans="1:9" ht="13.50" thickBot="1" customHeight="1">
      <c r="A55" s="30" t="s">
        <v>112</v>
      </c>
      <c r="B55" s="30"/>
      <c r="C55" s="30"/>
      <c r="D55" s="30"/>
      <c r="E55" s="31">
        <v>162006</v>
      </c>
      <c r="F55" s="31"/>
      <c r="G55" s="31">
        <v>162007</v>
      </c>
      <c r="H55" s="31"/>
      <c r="I55" s="31"/>
    </row>
    <row r="56" spans="1:9" ht="13.50" thickBot="1" customHeight="1">
      <c r="A56" s="28" t="s">
        <v>113</v>
      </c>
      <c r="B56" s="28"/>
      <c r="C56" s="28"/>
      <c r="D56" s="28"/>
      <c r="E56" s="29">
        <v>142013</v>
      </c>
      <c r="F56" s="29"/>
      <c r="G56" s="29">
        <v>172013</v>
      </c>
      <c r="H56" s="29"/>
      <c r="I56" s="29">
        <v>3</v>
      </c>
    </row>
    <row r="57" spans="1:9" ht="13.50" thickBot="1" customHeight="1">
      <c r="A57" s="30" t="s">
        <v>114</v>
      </c>
      <c r="B57" s="30"/>
      <c r="C57" s="30"/>
      <c r="D57" s="30"/>
      <c r="E57" s="31"/>
      <c r="F57" s="31"/>
      <c r="G57" s="31"/>
      <c r="H57" s="31"/>
      <c r="I57" s="31"/>
    </row>
    <row r="60" spans="1:1" ht="33.75" thickBot="1" customHeight="1">
      <c r="A60" s="1" t="s">
        <v>115</v>
      </c>
      <c r="B60" s="1"/>
      <c r="C60" s="1"/>
      <c r="D60" s="1"/>
      <c r="E60" s="1"/>
      <c r="F60" s="1"/>
      <c r="G60" s="1"/>
      <c r="H60" s="1"/>
      <c r="I60" s="1"/>
    </row>
    <row r="61" spans="1:1" ht="33.75" thickBot="1" customHeight="1">
      <c r="A61" s="1" t="s">
        <v>116</v>
      </c>
      <c r="B61" s="1"/>
      <c r="C61" s="1"/>
      <c r="D61" s="1"/>
      <c r="E61" s="1"/>
      <c r="F61" s="1"/>
      <c r="G61" s="1"/>
      <c r="H61" s="1"/>
      <c r="I61" s="1"/>
    </row>
    <row r="62" spans="1:1" ht="33.75" thickBot="1" customHeight="1">
      <c r="A62" s="1" t="s">
        <v>117</v>
      </c>
      <c r="B62" s="1"/>
      <c r="C62" s="1"/>
      <c r="D62" s="1"/>
      <c r="E62" s="1"/>
      <c r="F62" s="1"/>
      <c r="G62" s="1"/>
      <c r="H62" s="1"/>
      <c r="I62" s="1"/>
    </row>
  </sheetData>
  <mergeCells count="143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G23"/>
    <mergeCell ref="A24:B24"/>
    <mergeCell ref="D24:E24"/>
    <mergeCell ref="F24:G24"/>
    <mergeCell ref="A25:B25"/>
    <mergeCell ref="D25:E25"/>
    <mergeCell ref="F25:G25"/>
    <mergeCell ref="A26:B26"/>
    <mergeCell ref="D26:E26"/>
    <mergeCell ref="F26:G26"/>
    <mergeCell ref="A27:B27"/>
    <mergeCell ref="D27:E27"/>
    <mergeCell ref="F27:H27"/>
    <mergeCell ref="A28:B28"/>
    <mergeCell ref="D28:G28"/>
    <mergeCell ref="A29:B29"/>
    <mergeCell ref="D29:E29"/>
    <mergeCell ref="F29:G29"/>
    <mergeCell ref="A30:B30"/>
    <mergeCell ref="D30:E30"/>
    <mergeCell ref="F30:G30"/>
    <mergeCell ref="A31:B31"/>
    <mergeCell ref="D31:E31"/>
    <mergeCell ref="F31:G31"/>
    <mergeCell ref="A32:B32"/>
    <mergeCell ref="D32:E32"/>
    <mergeCell ref="F32:G32"/>
    <mergeCell ref="A33:B33"/>
    <mergeCell ref="D33:E33"/>
    <mergeCell ref="F33:G33"/>
    <mergeCell ref="A34:B34"/>
    <mergeCell ref="D34:E34"/>
    <mergeCell ref="F34:G34"/>
    <mergeCell ref="A35:B35"/>
    <mergeCell ref="D35:E35"/>
    <mergeCell ref="F35:H35"/>
    <mergeCell ref="A36:B36"/>
    <mergeCell ref="D36:G36"/>
    <mergeCell ref="A37:B37"/>
    <mergeCell ref="D37:E37"/>
    <mergeCell ref="F37:G37"/>
    <mergeCell ref="A38:E38"/>
    <mergeCell ref="F38:H38"/>
    <mergeCell ref="A41:D41"/>
    <mergeCell ref="E41:F41"/>
    <mergeCell ref="G41:H41"/>
    <mergeCell ref="A42:D42"/>
    <mergeCell ref="E42:F43"/>
    <mergeCell ref="G42:H43"/>
    <mergeCell ref="I42:I43"/>
    <mergeCell ref="A43:D43"/>
    <mergeCell ref="A44:D44"/>
    <mergeCell ref="E44:F44"/>
    <mergeCell ref="G44:H44"/>
    <mergeCell ref="I44:I46"/>
    <mergeCell ref="A45:D45"/>
    <mergeCell ref="E45:F45"/>
    <mergeCell ref="G45:H45"/>
    <mergeCell ref="A46:D46"/>
    <mergeCell ref="E46:F46"/>
    <mergeCell ref="G46:H46"/>
    <mergeCell ref="A47:D47"/>
    <mergeCell ref="E47:F48"/>
    <mergeCell ref="G47:H48"/>
    <mergeCell ref="I47:I48"/>
    <mergeCell ref="A48:D48"/>
    <mergeCell ref="A49:D49"/>
    <mergeCell ref="E49:F50"/>
    <mergeCell ref="G49:H50"/>
    <mergeCell ref="I49:I50"/>
    <mergeCell ref="A50:D50"/>
    <mergeCell ref="A51:D51"/>
    <mergeCell ref="E51:F52"/>
    <mergeCell ref="G51:H52"/>
    <mergeCell ref="I51:I52"/>
    <mergeCell ref="A52:D52"/>
    <mergeCell ref="A53:D53"/>
    <mergeCell ref="E53:F53"/>
    <mergeCell ref="G53:H53"/>
    <mergeCell ref="I53:I55"/>
    <mergeCell ref="A54:D54"/>
    <mergeCell ref="E54:F54"/>
    <mergeCell ref="G54:H54"/>
    <mergeCell ref="A55:D55"/>
    <mergeCell ref="E55:F55"/>
    <mergeCell ref="G55:H55"/>
    <mergeCell ref="A56:D56"/>
    <mergeCell ref="E56:F57"/>
    <mergeCell ref="G56:H57"/>
    <mergeCell ref="I56:I57"/>
    <mergeCell ref="A57:D57"/>
    <mergeCell ref="A60:I60"/>
    <mergeCell ref="A61:I61"/>
    <mergeCell ref="A62:I62"/>
  </mergeCells>
  <pageMargins left="0.147638" right="0.147638" top="0.206693" bottom="0.206693" header="0.0" footer="0.0"/>
  <pageSetup paperSize="9" orientation="portrait"/>
  <rowBreaks count="0" manualBreakCount="0">
    </rowBreaks>
</worksheet>
</file>